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inance\Procurement\Solicitations\Treasurer\25-TRS-02\2 - Solicitation\"/>
    </mc:Choice>
  </mc:AlternateContent>
  <xr:revisionPtr revIDLastSave="0" documentId="13_ncr:1_{72F9F4F1-5FDF-4D73-A2AD-7B31F7621284}" xr6:coauthVersionLast="47" xr6:coauthVersionMax="47" xr10:uidLastSave="{00000000-0000-0000-0000-000000000000}"/>
  <bookViews>
    <workbookView xWindow="28680" yWindow="-120" windowWidth="29040" windowHeight="15840" xr2:uid="{998F112E-E152-4953-A74B-FA052D5A58D9}"/>
  </bookViews>
  <sheets>
    <sheet name="Bank Fee Schedule" sheetId="2" r:id="rId1"/>
  </sheets>
  <definedNames>
    <definedName name="_xlnm.Print_Titles" localSheetId="0">'Bank Fee Schedule'!$6:$6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" l="1"/>
  <c r="E160" i="2" s="1"/>
  <c r="E155" i="2"/>
  <c r="E154" i="2"/>
  <c r="E153" i="2"/>
  <c r="E152" i="2"/>
  <c r="E148" i="2"/>
  <c r="E147" i="2"/>
  <c r="E143" i="2"/>
  <c r="E144" i="2" s="1"/>
  <c r="E139" i="2"/>
  <c r="E138" i="2"/>
  <c r="E137" i="2"/>
  <c r="E136" i="2"/>
  <c r="E135" i="2"/>
  <c r="E134" i="2"/>
  <c r="E130" i="2"/>
  <c r="E129" i="2"/>
  <c r="E128" i="2"/>
  <c r="E127" i="2"/>
  <c r="E126" i="2"/>
  <c r="E125" i="2"/>
  <c r="E124" i="2"/>
  <c r="E123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4" i="2"/>
  <c r="E93" i="2"/>
  <c r="E92" i="2"/>
  <c r="E91" i="2"/>
  <c r="E90" i="2"/>
  <c r="E89" i="2"/>
  <c r="E88" i="2"/>
  <c r="E87" i="2"/>
  <c r="E83" i="2"/>
  <c r="E82" i="2"/>
  <c r="E81" i="2"/>
  <c r="E80" i="2"/>
  <c r="E79" i="2"/>
  <c r="E78" i="2"/>
  <c r="E77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37" i="2"/>
  <c r="E36" i="2"/>
  <c r="E35" i="2"/>
  <c r="E34" i="2"/>
  <c r="E33" i="2"/>
  <c r="E32" i="2"/>
  <c r="E31" i="2"/>
  <c r="E30" i="2"/>
  <c r="E26" i="2"/>
  <c r="E2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49" i="2" a="1"/>
  <c r="E140" i="2" a="1"/>
  <c r="E156" i="2" l="1"/>
  <c r="E131" i="2"/>
  <c r="E120" i="2"/>
  <c r="E95" i="2"/>
  <c r="E84" i="2"/>
  <c r="E74" i="2"/>
  <c r="E57" i="2"/>
  <c r="E38" i="2"/>
  <c r="E27" i="2"/>
  <c r="E149" i="2"/>
  <c r="E140" i="2"/>
  <c r="E22" i="2"/>
  <c r="E163" i="2" l="1"/>
</calcChain>
</file>

<file path=xl/sharedStrings.xml><?xml version="1.0" encoding="utf-8"?>
<sst xmlns="http://schemas.openxmlformats.org/spreadsheetml/2006/main" count="151" uniqueCount="137">
  <si>
    <t>Account Services</t>
  </si>
  <si>
    <t>Negative Collected Bal Fee</t>
  </si>
  <si>
    <t>Daily Overdraft Occurrence Fee</t>
  </si>
  <si>
    <t>Account Maintenance</t>
  </si>
  <si>
    <t>Acct Maint-Int</t>
  </si>
  <si>
    <t>Acct Maint-Int Adj Bal</t>
  </si>
  <si>
    <t>Debit Posted - Electronic</t>
  </si>
  <si>
    <t>Credit Posted - Electronic</t>
  </si>
  <si>
    <t>Statement Cycles</t>
  </si>
  <si>
    <t>Statement Cycles - Enhanced</t>
  </si>
  <si>
    <t>Account Statement - Paper</t>
  </si>
  <si>
    <t>Additional Address Paper</t>
  </si>
  <si>
    <t>Post No Checks Maintenance</t>
  </si>
  <si>
    <t>Liquiditity Services</t>
  </si>
  <si>
    <t>In-Country Sweep Master</t>
  </si>
  <si>
    <t>In-Country Sweep Participant</t>
  </si>
  <si>
    <t>Banking Center Services</t>
  </si>
  <si>
    <t>Branch Credits Posted</t>
  </si>
  <si>
    <t>Night Drop Cash Verification</t>
  </si>
  <si>
    <t>Teller Line Cash Verification</t>
  </si>
  <si>
    <t>Branch Deposit in Non Std Bag</t>
  </si>
  <si>
    <t>Branch Order Currency Strap</t>
  </si>
  <si>
    <t>Branch Order Processed</t>
  </si>
  <si>
    <t>Branch Order - Coin Roll</t>
  </si>
  <si>
    <t>Branch Deposit Adjustment</t>
  </si>
  <si>
    <t>Depository Services</t>
  </si>
  <si>
    <t>Credits Posted</t>
  </si>
  <si>
    <t>Image Quality Suspect Items</t>
  </si>
  <si>
    <t>Non-Conforming Image Items</t>
  </si>
  <si>
    <t>ICL Deposit Early</t>
  </si>
  <si>
    <t>On-US Standard</t>
  </si>
  <si>
    <t>On US Premium</t>
  </si>
  <si>
    <t>Image Group One</t>
  </si>
  <si>
    <t>Image Group Two</t>
  </si>
  <si>
    <t>Image Group Two - Tier 2</t>
  </si>
  <si>
    <t>Check Deposited-On US</t>
  </si>
  <si>
    <t>Check Deposited-Transit</t>
  </si>
  <si>
    <t>Return Item</t>
  </si>
  <si>
    <t>Remote Depost Capture Maint</t>
  </si>
  <si>
    <t>Remote Depost Capture Item</t>
  </si>
  <si>
    <t>File Transmission Rec.-VPN</t>
  </si>
  <si>
    <t>Disbursement Services</t>
  </si>
  <si>
    <t>Check/Debit Posted</t>
  </si>
  <si>
    <t>Exception Notification - Acct</t>
  </si>
  <si>
    <t>RPP Esception Review Maint</t>
  </si>
  <si>
    <t>Reverse PosPay Exceptions</t>
  </si>
  <si>
    <t>Check Inquiry Maintenance</t>
  </si>
  <si>
    <t>Stop Payment - Electronic</t>
  </si>
  <si>
    <t>Stop Payment Automatic Renewal</t>
  </si>
  <si>
    <t>Stop Payment - Manual</t>
  </si>
  <si>
    <t>Check Cashing Non-Acct Holder</t>
  </si>
  <si>
    <t>Deluxe 3rd Part Print Services</t>
  </si>
  <si>
    <t>Image Transmission Per Item</t>
  </si>
  <si>
    <t>Image Storage Per Item</t>
  </si>
  <si>
    <t>Image Transmission Per Trans</t>
  </si>
  <si>
    <t>Reconciliation Services</t>
  </si>
  <si>
    <t>Positive Pay Maintenance</t>
  </si>
  <si>
    <t>PP Non Recon Maintenance</t>
  </si>
  <si>
    <t>Pos Pay Without Recon Items</t>
  </si>
  <si>
    <t>Check Exception Return</t>
  </si>
  <si>
    <t>Image Capture Per Item</t>
  </si>
  <si>
    <t>Wire - U.S.</t>
  </si>
  <si>
    <t>Electronic Fed Debit S/T</t>
  </si>
  <si>
    <t>Fed Credit S/T</t>
  </si>
  <si>
    <t>Book Credit</t>
  </si>
  <si>
    <t>Repetitive Instruction Storage</t>
  </si>
  <si>
    <t>FW Surchage $10 Million = D/C</t>
  </si>
  <si>
    <t>Electronic Linesheet Set-Up</t>
  </si>
  <si>
    <t>Automated Clearing House</t>
  </si>
  <si>
    <t>Elockbox Transaction Received</t>
  </si>
  <si>
    <t>ACH Maintenance</t>
  </si>
  <si>
    <t>Elockbox Maintenace</t>
  </si>
  <si>
    <t>Debit Originated</t>
  </si>
  <si>
    <t>Credit Originated</t>
  </si>
  <si>
    <t>ACH Originated Same Day Credit</t>
  </si>
  <si>
    <t>Addenda Record Originated</t>
  </si>
  <si>
    <t>Debit Received</t>
  </si>
  <si>
    <t>Credit Received</t>
  </si>
  <si>
    <t>Elockbox Return - Electronic</t>
  </si>
  <si>
    <t>Return Notification - Email</t>
  </si>
  <si>
    <t>Elockbox File Processing</t>
  </si>
  <si>
    <t>ACH Batch/File Processed</t>
  </si>
  <si>
    <t>Transaction Blcok Maintenance</t>
  </si>
  <si>
    <t>ACH Trans Block Authorized ID</t>
  </si>
  <si>
    <t>Notification of Change</t>
  </si>
  <si>
    <t>Notif of Change - Email</t>
  </si>
  <si>
    <t>Acct Transfer Item</t>
  </si>
  <si>
    <t>Accounts Reported</t>
  </si>
  <si>
    <t>Transaction Reported - 45 Day</t>
  </si>
  <si>
    <t>Transaction Reported - 90 Day</t>
  </si>
  <si>
    <t>Transaction Reported - 1 Year</t>
  </si>
  <si>
    <t>Extended Transation Detail</t>
  </si>
  <si>
    <t>Monthly Service</t>
  </si>
  <si>
    <t>Int Rec &amp; Pay - Report</t>
  </si>
  <si>
    <t>Receivables Maint - Online</t>
  </si>
  <si>
    <t>Long Term Storage - Check</t>
  </si>
  <si>
    <t>Online Audit Confirmations</t>
  </si>
  <si>
    <t>Exception Item</t>
  </si>
  <si>
    <t>Electronic Book Debit S/T</t>
  </si>
  <si>
    <t>Returned Payment Investigation</t>
  </si>
  <si>
    <t>Trans Review Maintenance</t>
  </si>
  <si>
    <t>Transaction Reported - 2 Year</t>
  </si>
  <si>
    <t>BAI/Swift/ISO Reporting</t>
  </si>
  <si>
    <t>DT File Implementation Fee</t>
  </si>
  <si>
    <t>H2H Files Transmitted Over 67</t>
  </si>
  <si>
    <t>H2H Accounts Reported</t>
  </si>
  <si>
    <t>H2H Check Items Reported</t>
  </si>
  <si>
    <t>H2H Trans Detail Reported</t>
  </si>
  <si>
    <t>H2H Non-Check Items Reported</t>
  </si>
  <si>
    <t>International Services</t>
  </si>
  <si>
    <t>Deposited Check - Canadian</t>
  </si>
  <si>
    <t>Miscellaneous Debit</t>
  </si>
  <si>
    <t>Other Charges And Credits</t>
  </si>
  <si>
    <t>Miscellaneous Services</t>
  </si>
  <si>
    <t>Pending Positive Pay Exception</t>
  </si>
  <si>
    <t>Image Group One - Period Two</t>
  </si>
  <si>
    <t>*Average Monthly Volume</t>
  </si>
  <si>
    <t>Unit Price</t>
  </si>
  <si>
    <t>Service Charge</t>
  </si>
  <si>
    <t>Submitting Respondent's Name:</t>
  </si>
  <si>
    <t>YAVAPAI COUNTY TREASURER'S OFFICE</t>
  </si>
  <si>
    <t>RFP # 25-TRS-02 - Bank Servicing Agreement</t>
  </si>
  <si>
    <t>Product Line and Description**</t>
  </si>
  <si>
    <t>Online Services</t>
  </si>
  <si>
    <t>Online QD Item</t>
  </si>
  <si>
    <t>Online Addtnl Scanner</t>
  </si>
  <si>
    <t>Online Standard Package</t>
  </si>
  <si>
    <t>Online Montly Package</t>
  </si>
  <si>
    <t>Debit Originated - Online</t>
  </si>
  <si>
    <t>Credit Originated - Online</t>
  </si>
  <si>
    <t>Online AC Maintenance</t>
  </si>
  <si>
    <t>Online Access</t>
  </si>
  <si>
    <t>Online Stop Payment</t>
  </si>
  <si>
    <t>Subtotal</t>
  </si>
  <si>
    <t>Total Charges</t>
  </si>
  <si>
    <t>* Volumes are estimated. Actual volumes may vary based on activity and/or changes to County procedures.</t>
  </si>
  <si>
    <t>** Include any additional fees for services that are not included in this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</si>
</sst>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5" xfId="0" applyBorder="1"/>
    <xf numFmtId="164" fontId="0" fillId="0" borderId="5" xfId="1" applyNumberFormat="1" applyFont="1" applyBorder="1"/>
    <xf numFmtId="43" fontId="0" fillId="0" borderId="5" xfId="1" applyFont="1" applyBorder="1"/>
    <xf numFmtId="0" fontId="0" fillId="2" borderId="5" xfId="0" applyFill="1" applyBorder="1"/>
    <xf numFmtId="164" fontId="0" fillId="2" borderId="5" xfId="1" applyNumberFormat="1" applyFont="1" applyFill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165" fontId="0" fillId="0" borderId="10" xfId="2" applyNumberFormat="1" applyFont="1" applyBorder="1"/>
    <xf numFmtId="165" fontId="0" fillId="2" borderId="10" xfId="2" applyNumberFormat="1" applyFont="1" applyFill="1" applyBorder="1"/>
    <xf numFmtId="43" fontId="0" fillId="0" borderId="10" xfId="1" applyFont="1" applyBorder="1"/>
    <xf numFmtId="165" fontId="0" fillId="2" borderId="10" xfId="1" applyNumberFormat="1" applyFont="1" applyFill="1" applyBorder="1"/>
    <xf numFmtId="0" fontId="3" fillId="0" borderId="9" xfId="0" applyFont="1" applyFill="1" applyBorder="1"/>
    <xf numFmtId="0" fontId="3" fillId="2" borderId="9" xfId="0" applyFont="1" applyFill="1" applyBorder="1"/>
    <xf numFmtId="0" fontId="0" fillId="0" borderId="11" xfId="0" applyBorder="1"/>
    <xf numFmtId="0" fontId="0" fillId="0" borderId="12" xfId="0" applyBorder="1"/>
    <xf numFmtId="164" fontId="0" fillId="0" borderId="12" xfId="1" applyNumberFormat="1" applyFont="1" applyBorder="1"/>
    <xf numFmtId="43" fontId="0" fillId="0" borderId="12" xfId="1" applyFont="1" applyBorder="1"/>
    <xf numFmtId="0" fontId="0" fillId="0" borderId="13" xfId="0" applyBorder="1"/>
    <xf numFmtId="0" fontId="6" fillId="0" borderId="0" xfId="0" applyFont="1"/>
    <xf numFmtId="0" fontId="5" fillId="2" borderId="9" xfId="0" applyFont="1" applyFill="1" applyBorder="1"/>
    <xf numFmtId="0" fontId="5" fillId="2" borderId="5" xfId="0" applyFont="1" applyFill="1" applyBorder="1"/>
    <xf numFmtId="164" fontId="5" fillId="2" borderId="5" xfId="1" applyNumberFormat="1" applyFont="1" applyFill="1" applyBorder="1" applyAlignment="1">
      <alignment horizontal="center" wrapText="1"/>
    </xf>
    <xf numFmtId="43" fontId="5" fillId="2" borderId="5" xfId="1" applyFont="1" applyFill="1" applyBorder="1" applyAlignment="1">
      <alignment horizontal="center"/>
    </xf>
    <xf numFmtId="43" fontId="5" fillId="2" borderId="10" xfId="1" applyFont="1" applyFill="1" applyBorder="1" applyAlignment="1">
      <alignment horizontal="center"/>
    </xf>
    <xf numFmtId="165" fontId="0" fillId="0" borderId="5" xfId="2" applyNumberFormat="1" applyFont="1" applyBorder="1" applyProtection="1">
      <protection locked="0"/>
    </xf>
    <xf numFmtId="164" fontId="0" fillId="0" borderId="5" xfId="1" applyNumberFormat="1" applyFont="1" applyBorder="1" applyProtection="1">
      <protection locked="0"/>
    </xf>
    <xf numFmtId="43" fontId="0" fillId="0" borderId="5" xfId="1" applyFont="1" applyBorder="1" applyProtection="1"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FFFD-7D67-4C3B-95A0-F0575A58B705}">
  <sheetPr>
    <pageSetUpPr fitToPage="1"/>
  </sheetPr>
  <dimension ref="A1:E168"/>
  <sheetViews>
    <sheetView tabSelected="1" workbookViewId="0">
      <selection activeCell="C8" sqref="C8"/>
    </sheetView>
  </sheetViews>
  <sheetFormatPr defaultRowHeight="15" x14ac:dyDescent="0.25"/>
  <cols>
    <col min="1" max="1" width="5.28515625" customWidth="1"/>
    <col min="2" max="2" width="31" bestFit="1" customWidth="1"/>
    <col min="3" max="3" width="18.7109375" style="2" customWidth="1"/>
    <col min="4" max="4" width="15.7109375" style="1" customWidth="1"/>
    <col min="5" max="5" width="15.7109375" customWidth="1"/>
  </cols>
  <sheetData>
    <row r="1" spans="1:5" ht="18.75" x14ac:dyDescent="0.3">
      <c r="A1" s="33" t="s">
        <v>120</v>
      </c>
      <c r="B1" s="34"/>
      <c r="C1" s="34"/>
      <c r="D1" s="34"/>
      <c r="E1" s="35"/>
    </row>
    <row r="2" spans="1:5" ht="18.75" x14ac:dyDescent="0.3">
      <c r="A2" s="36" t="s">
        <v>121</v>
      </c>
      <c r="B2" s="37"/>
      <c r="C2" s="37"/>
      <c r="D2" s="37"/>
      <c r="E2" s="38"/>
    </row>
    <row r="3" spans="1:5" ht="5.0999999999999996" customHeight="1" x14ac:dyDescent="0.25">
      <c r="A3" s="45"/>
      <c r="B3" s="46"/>
      <c r="C3" s="46"/>
      <c r="D3" s="46"/>
      <c r="E3" s="47"/>
    </row>
    <row r="4" spans="1:5" ht="29.25" customHeight="1" x14ac:dyDescent="0.25">
      <c r="A4" s="31" t="s">
        <v>119</v>
      </c>
      <c r="B4" s="32"/>
      <c r="C4" s="42"/>
      <c r="D4" s="43"/>
      <c r="E4" s="44"/>
    </row>
    <row r="5" spans="1:5" ht="6" customHeight="1" x14ac:dyDescent="0.25">
      <c r="A5" s="45"/>
      <c r="B5" s="46"/>
      <c r="C5" s="46"/>
      <c r="D5" s="46"/>
      <c r="E5" s="47"/>
    </row>
    <row r="6" spans="1:5" s="22" customFormat="1" ht="30" customHeight="1" x14ac:dyDescent="0.25">
      <c r="A6" s="23" t="s">
        <v>122</v>
      </c>
      <c r="B6" s="24"/>
      <c r="C6" s="25" t="s">
        <v>116</v>
      </c>
      <c r="D6" s="26" t="s">
        <v>117</v>
      </c>
      <c r="E6" s="27" t="s">
        <v>118</v>
      </c>
    </row>
    <row r="7" spans="1:5" x14ac:dyDescent="0.25">
      <c r="A7" s="10" t="s">
        <v>0</v>
      </c>
      <c r="B7" s="3"/>
      <c r="C7" s="4"/>
      <c r="D7" s="5"/>
      <c r="E7" s="9"/>
    </row>
    <row r="8" spans="1:5" x14ac:dyDescent="0.25">
      <c r="A8" s="8"/>
      <c r="B8" s="3" t="s">
        <v>1</v>
      </c>
      <c r="C8" s="4">
        <v>2.1666666666666665</v>
      </c>
      <c r="D8" s="28">
        <v>0</v>
      </c>
      <c r="E8" s="11">
        <f>C8*D8</f>
        <v>0</v>
      </c>
    </row>
    <row r="9" spans="1:5" x14ac:dyDescent="0.25">
      <c r="A9" s="8"/>
      <c r="B9" s="3" t="s">
        <v>2</v>
      </c>
      <c r="C9" s="4">
        <v>8.8333333333333339</v>
      </c>
      <c r="D9" s="28">
        <v>0</v>
      </c>
      <c r="E9" s="11">
        <f t="shared" ref="E9:E21" si="0">C9*D9</f>
        <v>0</v>
      </c>
    </row>
    <row r="10" spans="1:5" x14ac:dyDescent="0.25">
      <c r="A10" s="8"/>
      <c r="B10" s="3" t="s">
        <v>3</v>
      </c>
      <c r="C10" s="4">
        <v>54.333333333333336</v>
      </c>
      <c r="D10" s="28">
        <v>0</v>
      </c>
      <c r="E10" s="11">
        <f t="shared" si="0"/>
        <v>0</v>
      </c>
    </row>
    <row r="11" spans="1:5" x14ac:dyDescent="0.25">
      <c r="A11" s="8"/>
      <c r="B11" s="3" t="s">
        <v>4</v>
      </c>
      <c r="C11" s="4">
        <v>1</v>
      </c>
      <c r="D11" s="28">
        <v>0</v>
      </c>
      <c r="E11" s="11">
        <f t="shared" si="0"/>
        <v>0</v>
      </c>
    </row>
    <row r="12" spans="1:5" x14ac:dyDescent="0.25">
      <c r="A12" s="8"/>
      <c r="B12" s="3" t="s">
        <v>5</v>
      </c>
      <c r="C12" s="4">
        <v>1</v>
      </c>
      <c r="D12" s="28">
        <v>0</v>
      </c>
      <c r="E12" s="11">
        <f t="shared" si="0"/>
        <v>0</v>
      </c>
    </row>
    <row r="13" spans="1:5" x14ac:dyDescent="0.25">
      <c r="A13" s="8"/>
      <c r="B13" s="3" t="s">
        <v>111</v>
      </c>
      <c r="C13" s="4">
        <v>0.16666666666666666</v>
      </c>
      <c r="D13" s="28">
        <v>0</v>
      </c>
      <c r="E13" s="11">
        <f t="shared" si="0"/>
        <v>0</v>
      </c>
    </row>
    <row r="14" spans="1:5" x14ac:dyDescent="0.25">
      <c r="A14" s="8"/>
      <c r="B14" s="3" t="s">
        <v>6</v>
      </c>
      <c r="C14" s="4">
        <v>448.66666666666669</v>
      </c>
      <c r="D14" s="28">
        <v>0</v>
      </c>
      <c r="E14" s="11">
        <f t="shared" si="0"/>
        <v>0</v>
      </c>
    </row>
    <row r="15" spans="1:5" x14ac:dyDescent="0.25">
      <c r="A15" s="8"/>
      <c r="B15" s="3" t="s">
        <v>7</v>
      </c>
      <c r="C15" s="4">
        <v>831.66666666666663</v>
      </c>
      <c r="D15" s="28">
        <v>0</v>
      </c>
      <c r="E15" s="11">
        <f t="shared" si="0"/>
        <v>0</v>
      </c>
    </row>
    <row r="16" spans="1:5" x14ac:dyDescent="0.25">
      <c r="A16" s="8"/>
      <c r="B16" s="3" t="s">
        <v>8</v>
      </c>
      <c r="C16" s="4">
        <v>55.833333333333336</v>
      </c>
      <c r="D16" s="28">
        <v>0</v>
      </c>
      <c r="E16" s="11">
        <f t="shared" si="0"/>
        <v>0</v>
      </c>
    </row>
    <row r="17" spans="1:5" x14ac:dyDescent="0.25">
      <c r="A17" s="8"/>
      <c r="B17" s="3" t="s">
        <v>9</v>
      </c>
      <c r="C17" s="4">
        <v>2</v>
      </c>
      <c r="D17" s="28">
        <v>0</v>
      </c>
      <c r="E17" s="11">
        <f t="shared" si="0"/>
        <v>0</v>
      </c>
    </row>
    <row r="18" spans="1:5" x14ac:dyDescent="0.25">
      <c r="A18" s="8"/>
      <c r="B18" s="3" t="s">
        <v>10</v>
      </c>
      <c r="C18" s="4">
        <v>18.333333333333332</v>
      </c>
      <c r="D18" s="28">
        <v>0</v>
      </c>
      <c r="E18" s="11">
        <f t="shared" si="0"/>
        <v>0</v>
      </c>
    </row>
    <row r="19" spans="1:5" x14ac:dyDescent="0.25">
      <c r="A19" s="8"/>
      <c r="B19" s="3" t="s">
        <v>11</v>
      </c>
      <c r="C19" s="4">
        <v>2</v>
      </c>
      <c r="D19" s="28">
        <v>0</v>
      </c>
      <c r="E19" s="11">
        <f t="shared" si="0"/>
        <v>0</v>
      </c>
    </row>
    <row r="20" spans="1:5" x14ac:dyDescent="0.25">
      <c r="A20" s="8"/>
      <c r="B20" s="3" t="s">
        <v>96</v>
      </c>
      <c r="C20" s="4">
        <v>5.333333333333333</v>
      </c>
      <c r="D20" s="28">
        <v>0</v>
      </c>
      <c r="E20" s="11">
        <f t="shared" si="0"/>
        <v>0</v>
      </c>
    </row>
    <row r="21" spans="1:5" x14ac:dyDescent="0.25">
      <c r="A21" s="8"/>
      <c r="B21" s="3" t="s">
        <v>12</v>
      </c>
      <c r="C21" s="4">
        <v>17.166666666666668</v>
      </c>
      <c r="D21" s="28">
        <v>0</v>
      </c>
      <c r="E21" s="11">
        <f t="shared" si="0"/>
        <v>0</v>
      </c>
    </row>
    <row r="22" spans="1:5" x14ac:dyDescent="0.25">
      <c r="A22" s="10" t="s">
        <v>133</v>
      </c>
      <c r="B22" s="3"/>
      <c r="C22" s="4"/>
      <c r="D22" s="29"/>
      <c r="E22" s="12">
        <f>SUM(E8:E21)</f>
        <v>0</v>
      </c>
    </row>
    <row r="23" spans="1:5" x14ac:dyDescent="0.25">
      <c r="A23" s="8"/>
      <c r="B23" s="3"/>
      <c r="C23" s="4"/>
      <c r="D23" s="30"/>
      <c r="E23" s="13"/>
    </row>
    <row r="24" spans="1:5" x14ac:dyDescent="0.25">
      <c r="A24" s="10" t="s">
        <v>13</v>
      </c>
      <c r="B24" s="3"/>
      <c r="C24" s="4"/>
      <c r="D24" s="30"/>
      <c r="E24" s="13"/>
    </row>
    <row r="25" spans="1:5" x14ac:dyDescent="0.25">
      <c r="A25" s="8"/>
      <c r="B25" s="3" t="s">
        <v>14</v>
      </c>
      <c r="C25" s="4">
        <v>1</v>
      </c>
      <c r="D25" s="28">
        <v>0</v>
      </c>
      <c r="E25" s="11">
        <f t="shared" ref="E25:E26" si="1">C25*D25</f>
        <v>0</v>
      </c>
    </row>
    <row r="26" spans="1:5" x14ac:dyDescent="0.25">
      <c r="A26" s="8"/>
      <c r="B26" s="3" t="s">
        <v>15</v>
      </c>
      <c r="C26" s="4">
        <v>1</v>
      </c>
      <c r="D26" s="28">
        <v>0</v>
      </c>
      <c r="E26" s="11">
        <f t="shared" si="1"/>
        <v>0</v>
      </c>
    </row>
    <row r="27" spans="1:5" x14ac:dyDescent="0.25">
      <c r="A27" s="10" t="s">
        <v>133</v>
      </c>
      <c r="B27" s="3"/>
      <c r="C27" s="4"/>
      <c r="D27" s="29"/>
      <c r="E27" s="14">
        <f>SUM(E25:E26)</f>
        <v>0</v>
      </c>
    </row>
    <row r="28" spans="1:5" x14ac:dyDescent="0.25">
      <c r="A28" s="8"/>
      <c r="B28" s="3"/>
      <c r="C28" s="4"/>
      <c r="D28" s="30"/>
      <c r="E28" s="13"/>
    </row>
    <row r="29" spans="1:5" x14ac:dyDescent="0.25">
      <c r="A29" s="10" t="s">
        <v>16</v>
      </c>
      <c r="B29" s="3"/>
      <c r="C29" s="4"/>
      <c r="D29" s="30"/>
      <c r="E29" s="13"/>
    </row>
    <row r="30" spans="1:5" x14ac:dyDescent="0.25">
      <c r="A30" s="8"/>
      <c r="B30" s="3" t="s">
        <v>17</v>
      </c>
      <c r="C30" s="4">
        <v>410.33333333333331</v>
      </c>
      <c r="D30" s="28">
        <v>0</v>
      </c>
      <c r="E30" s="11">
        <f t="shared" ref="E30:E37" si="2">C30*D30</f>
        <v>0</v>
      </c>
    </row>
    <row r="31" spans="1:5" x14ac:dyDescent="0.25">
      <c r="A31" s="8"/>
      <c r="B31" s="3" t="s">
        <v>18</v>
      </c>
      <c r="C31" s="4">
        <v>401747.5</v>
      </c>
      <c r="D31" s="28">
        <v>0</v>
      </c>
      <c r="E31" s="11">
        <f t="shared" si="2"/>
        <v>0</v>
      </c>
    </row>
    <row r="32" spans="1:5" x14ac:dyDescent="0.25">
      <c r="A32" s="8"/>
      <c r="B32" s="3" t="s">
        <v>19</v>
      </c>
      <c r="C32" s="4">
        <v>211465.33333333334</v>
      </c>
      <c r="D32" s="28">
        <v>0</v>
      </c>
      <c r="E32" s="11">
        <f t="shared" si="2"/>
        <v>0</v>
      </c>
    </row>
    <row r="33" spans="1:5" x14ac:dyDescent="0.25">
      <c r="A33" s="8"/>
      <c r="B33" s="3" t="s">
        <v>20</v>
      </c>
      <c r="C33" s="4">
        <v>155</v>
      </c>
      <c r="D33" s="28">
        <v>0</v>
      </c>
      <c r="E33" s="11">
        <f t="shared" si="2"/>
        <v>0</v>
      </c>
    </row>
    <row r="34" spans="1:5" x14ac:dyDescent="0.25">
      <c r="A34" s="8"/>
      <c r="B34" s="3" t="s">
        <v>21</v>
      </c>
      <c r="C34" s="4">
        <v>25.5</v>
      </c>
      <c r="D34" s="28">
        <v>0</v>
      </c>
      <c r="E34" s="11">
        <f t="shared" si="2"/>
        <v>0</v>
      </c>
    </row>
    <row r="35" spans="1:5" x14ac:dyDescent="0.25">
      <c r="A35" s="8"/>
      <c r="B35" s="3" t="s">
        <v>22</v>
      </c>
      <c r="C35" s="4">
        <v>8.8333333333333339</v>
      </c>
      <c r="D35" s="28">
        <v>0</v>
      </c>
      <c r="E35" s="11">
        <f t="shared" si="2"/>
        <v>0</v>
      </c>
    </row>
    <row r="36" spans="1:5" x14ac:dyDescent="0.25">
      <c r="A36" s="8"/>
      <c r="B36" s="3" t="s">
        <v>23</v>
      </c>
      <c r="C36" s="4">
        <v>12.666666666666666</v>
      </c>
      <c r="D36" s="28">
        <v>0</v>
      </c>
      <c r="E36" s="11">
        <f t="shared" si="2"/>
        <v>0</v>
      </c>
    </row>
    <row r="37" spans="1:5" x14ac:dyDescent="0.25">
      <c r="A37" s="8"/>
      <c r="B37" s="3" t="s">
        <v>24</v>
      </c>
      <c r="C37" s="4">
        <v>1.3333333333333333</v>
      </c>
      <c r="D37" s="28">
        <v>0</v>
      </c>
      <c r="E37" s="11">
        <f t="shared" si="2"/>
        <v>0</v>
      </c>
    </row>
    <row r="38" spans="1:5" x14ac:dyDescent="0.25">
      <c r="A38" s="10" t="s">
        <v>133</v>
      </c>
      <c r="B38" s="3"/>
      <c r="C38" s="4"/>
      <c r="D38" s="29"/>
      <c r="E38" s="14">
        <f>SUM(E30:E37)</f>
        <v>0</v>
      </c>
    </row>
    <row r="39" spans="1:5" x14ac:dyDescent="0.25">
      <c r="A39" s="8"/>
      <c r="B39" s="3"/>
      <c r="C39" s="4"/>
      <c r="D39" s="30"/>
      <c r="E39" s="13"/>
    </row>
    <row r="40" spans="1:5" x14ac:dyDescent="0.25">
      <c r="A40" s="10" t="s">
        <v>25</v>
      </c>
      <c r="B40" s="3"/>
      <c r="C40" s="4"/>
      <c r="D40" s="30"/>
      <c r="E40" s="13"/>
    </row>
    <row r="41" spans="1:5" x14ac:dyDescent="0.25">
      <c r="A41" s="8"/>
      <c r="B41" s="3" t="s">
        <v>26</v>
      </c>
      <c r="C41" s="4">
        <v>20</v>
      </c>
      <c r="D41" s="28">
        <v>0</v>
      </c>
      <c r="E41" s="11">
        <f t="shared" ref="E41:E56" si="3">C41*D41</f>
        <v>0</v>
      </c>
    </row>
    <row r="42" spans="1:5" x14ac:dyDescent="0.25">
      <c r="A42" s="8"/>
      <c r="B42" s="3" t="s">
        <v>115</v>
      </c>
      <c r="C42" s="4">
        <v>3.8333333333333335</v>
      </c>
      <c r="D42" s="28">
        <v>0</v>
      </c>
      <c r="E42" s="11">
        <f t="shared" si="3"/>
        <v>0</v>
      </c>
    </row>
    <row r="43" spans="1:5" x14ac:dyDescent="0.25">
      <c r="A43" s="8"/>
      <c r="B43" s="3" t="s">
        <v>27</v>
      </c>
      <c r="C43" s="4">
        <v>11.833333333333334</v>
      </c>
      <c r="D43" s="28">
        <v>0</v>
      </c>
      <c r="E43" s="11">
        <f t="shared" si="3"/>
        <v>0</v>
      </c>
    </row>
    <row r="44" spans="1:5" x14ac:dyDescent="0.25">
      <c r="A44" s="8"/>
      <c r="B44" s="3" t="s">
        <v>28</v>
      </c>
      <c r="C44" s="4">
        <v>0.16666666666666666</v>
      </c>
      <c r="D44" s="28">
        <v>0</v>
      </c>
      <c r="E44" s="11">
        <f t="shared" si="3"/>
        <v>0</v>
      </c>
    </row>
    <row r="45" spans="1:5" x14ac:dyDescent="0.25">
      <c r="A45" s="8"/>
      <c r="B45" s="3" t="s">
        <v>29</v>
      </c>
      <c r="C45" s="4">
        <v>21.333333333333332</v>
      </c>
      <c r="D45" s="28">
        <v>0</v>
      </c>
      <c r="E45" s="11">
        <f t="shared" si="3"/>
        <v>0</v>
      </c>
    </row>
    <row r="46" spans="1:5" x14ac:dyDescent="0.25">
      <c r="A46" s="8"/>
      <c r="B46" s="3" t="s">
        <v>30</v>
      </c>
      <c r="C46" s="4">
        <v>121.16666666666667</v>
      </c>
      <c r="D46" s="28">
        <v>0</v>
      </c>
      <c r="E46" s="11">
        <f t="shared" si="3"/>
        <v>0</v>
      </c>
    </row>
    <row r="47" spans="1:5" x14ac:dyDescent="0.25">
      <c r="A47" s="8"/>
      <c r="B47" s="3" t="s">
        <v>31</v>
      </c>
      <c r="C47" s="4">
        <v>2057.1666666666665</v>
      </c>
      <c r="D47" s="28">
        <v>0</v>
      </c>
      <c r="E47" s="11">
        <f t="shared" si="3"/>
        <v>0</v>
      </c>
    </row>
    <row r="48" spans="1:5" x14ac:dyDescent="0.25">
      <c r="A48" s="8"/>
      <c r="B48" s="3" t="s">
        <v>32</v>
      </c>
      <c r="C48" s="4">
        <v>1481.5</v>
      </c>
      <c r="D48" s="28">
        <v>0</v>
      </c>
      <c r="E48" s="11">
        <f t="shared" si="3"/>
        <v>0</v>
      </c>
    </row>
    <row r="49" spans="1:5" x14ac:dyDescent="0.25">
      <c r="A49" s="8"/>
      <c r="B49" s="3" t="s">
        <v>33</v>
      </c>
      <c r="C49" s="4">
        <v>5410.5</v>
      </c>
      <c r="D49" s="28">
        <v>0</v>
      </c>
      <c r="E49" s="11">
        <f t="shared" si="3"/>
        <v>0</v>
      </c>
    </row>
    <row r="50" spans="1:5" x14ac:dyDescent="0.25">
      <c r="A50" s="8"/>
      <c r="B50" s="3" t="s">
        <v>34</v>
      </c>
      <c r="C50" s="4">
        <v>1264.6666666666667</v>
      </c>
      <c r="D50" s="28">
        <v>0</v>
      </c>
      <c r="E50" s="11">
        <f t="shared" si="3"/>
        <v>0</v>
      </c>
    </row>
    <row r="51" spans="1:5" x14ac:dyDescent="0.25">
      <c r="A51" s="8"/>
      <c r="B51" s="3" t="s">
        <v>35</v>
      </c>
      <c r="C51" s="4">
        <v>380</v>
      </c>
      <c r="D51" s="28">
        <v>0</v>
      </c>
      <c r="E51" s="11">
        <f t="shared" si="3"/>
        <v>0</v>
      </c>
    </row>
    <row r="52" spans="1:5" x14ac:dyDescent="0.25">
      <c r="A52" s="8"/>
      <c r="B52" s="3" t="s">
        <v>36</v>
      </c>
      <c r="C52" s="4">
        <v>1047.6666666666667</v>
      </c>
      <c r="D52" s="28">
        <v>0</v>
      </c>
      <c r="E52" s="11">
        <f t="shared" si="3"/>
        <v>0</v>
      </c>
    </row>
    <row r="53" spans="1:5" x14ac:dyDescent="0.25">
      <c r="A53" s="8"/>
      <c r="B53" s="3" t="s">
        <v>37</v>
      </c>
      <c r="C53" s="4">
        <v>30.833333333333332</v>
      </c>
      <c r="D53" s="28">
        <v>0</v>
      </c>
      <c r="E53" s="11">
        <f t="shared" si="3"/>
        <v>0</v>
      </c>
    </row>
    <row r="54" spans="1:5" x14ac:dyDescent="0.25">
      <c r="A54" s="8"/>
      <c r="B54" s="3" t="s">
        <v>38</v>
      </c>
      <c r="C54" s="4">
        <v>1.3333333333333333</v>
      </c>
      <c r="D54" s="28">
        <v>0</v>
      </c>
      <c r="E54" s="11">
        <f t="shared" si="3"/>
        <v>0</v>
      </c>
    </row>
    <row r="55" spans="1:5" x14ac:dyDescent="0.25">
      <c r="A55" s="8"/>
      <c r="B55" s="3" t="s">
        <v>39</v>
      </c>
      <c r="C55" s="4">
        <v>432.33333333333331</v>
      </c>
      <c r="D55" s="28">
        <v>0</v>
      </c>
      <c r="E55" s="11">
        <f t="shared" si="3"/>
        <v>0</v>
      </c>
    </row>
    <row r="56" spans="1:5" x14ac:dyDescent="0.25">
      <c r="A56" s="8"/>
      <c r="B56" s="3" t="s">
        <v>40</v>
      </c>
      <c r="C56" s="4">
        <v>21.333333333333332</v>
      </c>
      <c r="D56" s="28">
        <v>0</v>
      </c>
      <c r="E56" s="11">
        <f t="shared" si="3"/>
        <v>0</v>
      </c>
    </row>
    <row r="57" spans="1:5" x14ac:dyDescent="0.25">
      <c r="A57" s="10" t="s">
        <v>133</v>
      </c>
      <c r="B57" s="3"/>
      <c r="C57" s="4"/>
      <c r="D57" s="29"/>
      <c r="E57" s="14">
        <f>SUM(E41:E56)</f>
        <v>0</v>
      </c>
    </row>
    <row r="58" spans="1:5" x14ac:dyDescent="0.25">
      <c r="A58" s="8"/>
      <c r="B58" s="3"/>
      <c r="C58" s="4"/>
      <c r="D58" s="30"/>
      <c r="E58" s="13"/>
    </row>
    <row r="59" spans="1:5" x14ac:dyDescent="0.25">
      <c r="A59" s="10" t="s">
        <v>41</v>
      </c>
      <c r="B59" s="3"/>
      <c r="C59" s="4"/>
      <c r="D59" s="30"/>
      <c r="E59" s="13"/>
    </row>
    <row r="60" spans="1:5" x14ac:dyDescent="0.25">
      <c r="A60" s="8"/>
      <c r="B60" s="3" t="s">
        <v>42</v>
      </c>
      <c r="C60" s="4">
        <v>4694.333333333333</v>
      </c>
      <c r="D60" s="28">
        <v>0</v>
      </c>
      <c r="E60" s="11">
        <f t="shared" ref="E60:E73" si="4">C60*D60</f>
        <v>0</v>
      </c>
    </row>
    <row r="61" spans="1:5" x14ac:dyDescent="0.25">
      <c r="A61" s="8"/>
      <c r="B61" s="3" t="s">
        <v>43</v>
      </c>
      <c r="C61" s="4">
        <v>2</v>
      </c>
      <c r="D61" s="28">
        <v>0</v>
      </c>
      <c r="E61" s="11">
        <f t="shared" si="4"/>
        <v>0</v>
      </c>
    </row>
    <row r="62" spans="1:5" x14ac:dyDescent="0.25">
      <c r="A62" s="8"/>
      <c r="B62" s="3" t="s">
        <v>44</v>
      </c>
      <c r="C62" s="4">
        <v>0.66666666666666663</v>
      </c>
      <c r="D62" s="28">
        <v>0</v>
      </c>
      <c r="E62" s="11">
        <f t="shared" si="4"/>
        <v>0</v>
      </c>
    </row>
    <row r="63" spans="1:5" x14ac:dyDescent="0.25">
      <c r="A63" s="8"/>
      <c r="B63" s="3" t="s">
        <v>45</v>
      </c>
      <c r="C63" s="4">
        <v>3092.1666666666665</v>
      </c>
      <c r="D63" s="28">
        <v>0</v>
      </c>
      <c r="E63" s="11">
        <f t="shared" si="4"/>
        <v>0</v>
      </c>
    </row>
    <row r="64" spans="1:5" x14ac:dyDescent="0.25">
      <c r="A64" s="8"/>
      <c r="B64" s="3" t="s">
        <v>46</v>
      </c>
      <c r="C64" s="4">
        <v>17.833333333333332</v>
      </c>
      <c r="D64" s="28">
        <v>0</v>
      </c>
      <c r="E64" s="11">
        <f t="shared" si="4"/>
        <v>0</v>
      </c>
    </row>
    <row r="65" spans="1:5" x14ac:dyDescent="0.25">
      <c r="A65" s="8"/>
      <c r="B65" s="3" t="s">
        <v>132</v>
      </c>
      <c r="C65" s="4">
        <v>0.16666666666666666</v>
      </c>
      <c r="D65" s="28">
        <v>0</v>
      </c>
      <c r="E65" s="11">
        <f t="shared" si="4"/>
        <v>0</v>
      </c>
    </row>
    <row r="66" spans="1:5" x14ac:dyDescent="0.25">
      <c r="A66" s="8"/>
      <c r="B66" s="3" t="s">
        <v>47</v>
      </c>
      <c r="C66" s="4">
        <v>71.333333333333329</v>
      </c>
      <c r="D66" s="28">
        <v>0</v>
      </c>
      <c r="E66" s="11">
        <f t="shared" si="4"/>
        <v>0</v>
      </c>
    </row>
    <row r="67" spans="1:5" x14ac:dyDescent="0.25">
      <c r="A67" s="8"/>
      <c r="B67" s="3" t="s">
        <v>48</v>
      </c>
      <c r="C67" s="4">
        <v>122</v>
      </c>
      <c r="D67" s="28">
        <v>0</v>
      </c>
      <c r="E67" s="11">
        <f t="shared" si="4"/>
        <v>0</v>
      </c>
    </row>
    <row r="68" spans="1:5" x14ac:dyDescent="0.25">
      <c r="A68" s="8"/>
      <c r="B68" s="3" t="s">
        <v>49</v>
      </c>
      <c r="C68" s="4">
        <v>48.5</v>
      </c>
      <c r="D68" s="28">
        <v>0</v>
      </c>
      <c r="E68" s="11">
        <f t="shared" si="4"/>
        <v>0</v>
      </c>
    </row>
    <row r="69" spans="1:5" x14ac:dyDescent="0.25">
      <c r="A69" s="8"/>
      <c r="B69" s="3" t="s">
        <v>50</v>
      </c>
      <c r="C69" s="4">
        <v>14.166666666666666</v>
      </c>
      <c r="D69" s="28">
        <v>0</v>
      </c>
      <c r="E69" s="11">
        <f t="shared" si="4"/>
        <v>0</v>
      </c>
    </row>
    <row r="70" spans="1:5" x14ac:dyDescent="0.25">
      <c r="A70" s="8"/>
      <c r="B70" s="3" t="s">
        <v>51</v>
      </c>
      <c r="C70" s="4">
        <v>0.5</v>
      </c>
      <c r="D70" s="28">
        <v>0</v>
      </c>
      <c r="E70" s="11">
        <f t="shared" si="4"/>
        <v>0</v>
      </c>
    </row>
    <row r="71" spans="1:5" x14ac:dyDescent="0.25">
      <c r="A71" s="8"/>
      <c r="B71" s="3" t="s">
        <v>52</v>
      </c>
      <c r="C71" s="4">
        <v>4414.166666666667</v>
      </c>
      <c r="D71" s="28">
        <v>0</v>
      </c>
      <c r="E71" s="11">
        <f t="shared" si="4"/>
        <v>0</v>
      </c>
    </row>
    <row r="72" spans="1:5" x14ac:dyDescent="0.25">
      <c r="A72" s="8"/>
      <c r="B72" s="3" t="s">
        <v>53</v>
      </c>
      <c r="C72" s="4">
        <v>1197.5</v>
      </c>
      <c r="D72" s="28">
        <v>0</v>
      </c>
      <c r="E72" s="11">
        <f t="shared" si="4"/>
        <v>0</v>
      </c>
    </row>
    <row r="73" spans="1:5" x14ac:dyDescent="0.25">
      <c r="A73" s="8"/>
      <c r="B73" s="3" t="s">
        <v>54</v>
      </c>
      <c r="C73" s="4">
        <v>20.833333333333332</v>
      </c>
      <c r="D73" s="28">
        <v>0</v>
      </c>
      <c r="E73" s="11">
        <f t="shared" si="4"/>
        <v>0</v>
      </c>
    </row>
    <row r="74" spans="1:5" x14ac:dyDescent="0.25">
      <c r="A74" s="10" t="s">
        <v>133</v>
      </c>
      <c r="B74" s="3"/>
      <c r="C74" s="4"/>
      <c r="D74" s="29"/>
      <c r="E74" s="14">
        <f>SUM(E60:E73)</f>
        <v>0</v>
      </c>
    </row>
    <row r="75" spans="1:5" x14ac:dyDescent="0.25">
      <c r="A75" s="8"/>
      <c r="B75" s="3"/>
      <c r="C75" s="4"/>
      <c r="D75" s="30"/>
      <c r="E75" s="13"/>
    </row>
    <row r="76" spans="1:5" x14ac:dyDescent="0.25">
      <c r="A76" s="15" t="s">
        <v>55</v>
      </c>
      <c r="B76" s="3"/>
      <c r="C76" s="4"/>
      <c r="D76" s="30"/>
      <c r="E76" s="13"/>
    </row>
    <row r="77" spans="1:5" x14ac:dyDescent="0.25">
      <c r="A77" s="8"/>
      <c r="B77" s="3" t="s">
        <v>56</v>
      </c>
      <c r="C77" s="4">
        <v>1</v>
      </c>
      <c r="D77" s="28">
        <v>0</v>
      </c>
      <c r="E77" s="11">
        <f t="shared" ref="E77:E83" si="5">C77*D77</f>
        <v>0</v>
      </c>
    </row>
    <row r="78" spans="1:5" x14ac:dyDescent="0.25">
      <c r="A78" s="8"/>
      <c r="B78" s="3" t="s">
        <v>57</v>
      </c>
      <c r="C78" s="4">
        <v>2</v>
      </c>
      <c r="D78" s="28">
        <v>0</v>
      </c>
      <c r="E78" s="11">
        <f t="shared" si="5"/>
        <v>0</v>
      </c>
    </row>
    <row r="79" spans="1:5" x14ac:dyDescent="0.25">
      <c r="A79" s="8"/>
      <c r="B79" s="3" t="s">
        <v>58</v>
      </c>
      <c r="C79" s="4">
        <v>1096.8333333333333</v>
      </c>
      <c r="D79" s="28">
        <v>0</v>
      </c>
      <c r="E79" s="11">
        <f t="shared" si="5"/>
        <v>0</v>
      </c>
    </row>
    <row r="80" spans="1:5" x14ac:dyDescent="0.25">
      <c r="A80" s="8"/>
      <c r="B80" s="3" t="s">
        <v>114</v>
      </c>
      <c r="C80" s="4">
        <v>805.66666666666663</v>
      </c>
      <c r="D80" s="28">
        <v>0</v>
      </c>
      <c r="E80" s="11">
        <f t="shared" si="5"/>
        <v>0</v>
      </c>
    </row>
    <row r="81" spans="1:5" x14ac:dyDescent="0.25">
      <c r="A81" s="8"/>
      <c r="B81" s="3" t="s">
        <v>97</v>
      </c>
      <c r="C81" s="4">
        <v>10</v>
      </c>
      <c r="D81" s="28">
        <v>0</v>
      </c>
      <c r="E81" s="11">
        <f t="shared" si="5"/>
        <v>0</v>
      </c>
    </row>
    <row r="82" spans="1:5" x14ac:dyDescent="0.25">
      <c r="A82" s="8"/>
      <c r="B82" s="3" t="s">
        <v>59</v>
      </c>
      <c r="C82" s="4">
        <v>36.833333333333336</v>
      </c>
      <c r="D82" s="28">
        <v>0</v>
      </c>
      <c r="E82" s="11">
        <f t="shared" si="5"/>
        <v>0</v>
      </c>
    </row>
    <row r="83" spans="1:5" x14ac:dyDescent="0.25">
      <c r="A83" s="8"/>
      <c r="B83" s="3" t="s">
        <v>60</v>
      </c>
      <c r="C83" s="4">
        <v>4634.666666666667</v>
      </c>
      <c r="D83" s="28">
        <v>0</v>
      </c>
      <c r="E83" s="11">
        <f t="shared" si="5"/>
        <v>0</v>
      </c>
    </row>
    <row r="84" spans="1:5" x14ac:dyDescent="0.25">
      <c r="A84" s="10" t="s">
        <v>133</v>
      </c>
      <c r="B84" s="3"/>
      <c r="C84" s="4"/>
      <c r="D84" s="29"/>
      <c r="E84" s="14">
        <f>SUM(E77:E83)</f>
        <v>0</v>
      </c>
    </row>
    <row r="85" spans="1:5" x14ac:dyDescent="0.25">
      <c r="A85" s="8"/>
      <c r="B85" s="3"/>
      <c r="C85" s="4"/>
      <c r="D85" s="30"/>
      <c r="E85" s="13"/>
    </row>
    <row r="86" spans="1:5" x14ac:dyDescent="0.25">
      <c r="A86" s="10" t="s">
        <v>61</v>
      </c>
      <c r="B86" s="3"/>
      <c r="C86" s="4"/>
      <c r="D86" s="30"/>
      <c r="E86" s="13"/>
    </row>
    <row r="87" spans="1:5" x14ac:dyDescent="0.25">
      <c r="A87" s="8"/>
      <c r="B87" s="3" t="s">
        <v>62</v>
      </c>
      <c r="C87" s="4">
        <v>9.3333333333333339</v>
      </c>
      <c r="D87" s="28">
        <v>0</v>
      </c>
      <c r="E87" s="11">
        <f t="shared" ref="E87:E94" si="6">C87*D87</f>
        <v>0</v>
      </c>
    </row>
    <row r="88" spans="1:5" x14ac:dyDescent="0.25">
      <c r="A88" s="8"/>
      <c r="B88" s="3" t="s">
        <v>98</v>
      </c>
      <c r="C88" s="4">
        <v>0.66666666666666663</v>
      </c>
      <c r="D88" s="28">
        <v>0</v>
      </c>
      <c r="E88" s="11">
        <f t="shared" si="6"/>
        <v>0</v>
      </c>
    </row>
    <row r="89" spans="1:5" x14ac:dyDescent="0.25">
      <c r="A89" s="8"/>
      <c r="B89" s="3" t="s">
        <v>63</v>
      </c>
      <c r="C89" s="4">
        <v>4</v>
      </c>
      <c r="D89" s="28">
        <v>0</v>
      </c>
      <c r="E89" s="11">
        <f t="shared" si="6"/>
        <v>0</v>
      </c>
    </row>
    <row r="90" spans="1:5" x14ac:dyDescent="0.25">
      <c r="A90" s="8"/>
      <c r="B90" s="3" t="s">
        <v>64</v>
      </c>
      <c r="C90" s="4">
        <v>2</v>
      </c>
      <c r="D90" s="28">
        <v>0</v>
      </c>
      <c r="E90" s="11">
        <f t="shared" si="6"/>
        <v>0</v>
      </c>
    </row>
    <row r="91" spans="1:5" x14ac:dyDescent="0.25">
      <c r="A91" s="8"/>
      <c r="B91" s="3" t="s">
        <v>65</v>
      </c>
      <c r="C91" s="4">
        <v>20.833333333333332</v>
      </c>
      <c r="D91" s="28">
        <v>0</v>
      </c>
      <c r="E91" s="11">
        <f t="shared" si="6"/>
        <v>0</v>
      </c>
    </row>
    <row r="92" spans="1:5" x14ac:dyDescent="0.25">
      <c r="A92" s="8"/>
      <c r="B92" s="3" t="s">
        <v>99</v>
      </c>
      <c r="C92" s="4">
        <v>4.333333333333333</v>
      </c>
      <c r="D92" s="28">
        <v>0</v>
      </c>
      <c r="E92" s="11">
        <f t="shared" si="6"/>
        <v>0</v>
      </c>
    </row>
    <row r="93" spans="1:5" x14ac:dyDescent="0.25">
      <c r="A93" s="8"/>
      <c r="B93" s="3" t="s">
        <v>66</v>
      </c>
      <c r="C93" s="4">
        <v>1</v>
      </c>
      <c r="D93" s="28">
        <v>0</v>
      </c>
      <c r="E93" s="11">
        <f t="shared" si="6"/>
        <v>0</v>
      </c>
    </row>
    <row r="94" spans="1:5" x14ac:dyDescent="0.25">
      <c r="A94" s="8"/>
      <c r="B94" s="3" t="s">
        <v>67</v>
      </c>
      <c r="C94" s="4">
        <v>0.16666666666666666</v>
      </c>
      <c r="D94" s="28">
        <v>0</v>
      </c>
      <c r="E94" s="11">
        <f t="shared" si="6"/>
        <v>0</v>
      </c>
    </row>
    <row r="95" spans="1:5" x14ac:dyDescent="0.25">
      <c r="A95" s="10" t="s">
        <v>133</v>
      </c>
      <c r="B95" s="3"/>
      <c r="C95" s="4"/>
      <c r="D95" s="29"/>
      <c r="E95" s="14">
        <f>SUM(E87:E94)</f>
        <v>0</v>
      </c>
    </row>
    <row r="96" spans="1:5" x14ac:dyDescent="0.25">
      <c r="A96" s="8"/>
      <c r="B96" s="3"/>
      <c r="C96" s="4"/>
      <c r="D96" s="30"/>
      <c r="E96" s="13"/>
    </row>
    <row r="97" spans="1:5" x14ac:dyDescent="0.25">
      <c r="A97" s="10" t="s">
        <v>68</v>
      </c>
      <c r="B97" s="3"/>
      <c r="C97" s="4"/>
      <c r="D97" s="30"/>
      <c r="E97" s="13"/>
    </row>
    <row r="98" spans="1:5" x14ac:dyDescent="0.25">
      <c r="A98" s="8"/>
      <c r="B98" s="3" t="s">
        <v>69</v>
      </c>
      <c r="C98" s="4">
        <v>665.66666666666663</v>
      </c>
      <c r="D98" s="28">
        <v>0</v>
      </c>
      <c r="E98" s="11">
        <f t="shared" ref="E98:E119" si="7">C98*D98</f>
        <v>0</v>
      </c>
    </row>
    <row r="99" spans="1:5" x14ac:dyDescent="0.25">
      <c r="A99" s="8"/>
      <c r="B99" s="3" t="s">
        <v>100</v>
      </c>
      <c r="C99" s="4">
        <v>0.5</v>
      </c>
      <c r="D99" s="28">
        <v>0</v>
      </c>
      <c r="E99" s="11">
        <f t="shared" si="7"/>
        <v>0</v>
      </c>
    </row>
    <row r="100" spans="1:5" x14ac:dyDescent="0.25">
      <c r="A100" s="8"/>
      <c r="B100" s="3" t="s">
        <v>70</v>
      </c>
      <c r="C100" s="4">
        <v>15</v>
      </c>
      <c r="D100" s="28">
        <v>0</v>
      </c>
      <c r="E100" s="11">
        <f t="shared" si="7"/>
        <v>0</v>
      </c>
    </row>
    <row r="101" spans="1:5" x14ac:dyDescent="0.25">
      <c r="A101" s="8"/>
      <c r="B101" s="3" t="s">
        <v>130</v>
      </c>
      <c r="C101" s="4">
        <v>7.5</v>
      </c>
      <c r="D101" s="28">
        <v>0</v>
      </c>
      <c r="E101" s="11">
        <f t="shared" si="7"/>
        <v>0</v>
      </c>
    </row>
    <row r="102" spans="1:5" x14ac:dyDescent="0.25">
      <c r="A102" s="8"/>
      <c r="B102" s="3" t="s">
        <v>71</v>
      </c>
      <c r="C102" s="4">
        <v>1</v>
      </c>
      <c r="D102" s="28">
        <v>0</v>
      </c>
      <c r="E102" s="11">
        <f t="shared" si="7"/>
        <v>0</v>
      </c>
    </row>
    <row r="103" spans="1:5" x14ac:dyDescent="0.25">
      <c r="A103" s="8"/>
      <c r="B103" s="3" t="s">
        <v>72</v>
      </c>
      <c r="C103" s="4">
        <v>47.166666666666664</v>
      </c>
      <c r="D103" s="28">
        <v>0</v>
      </c>
      <c r="E103" s="11">
        <f t="shared" si="7"/>
        <v>0</v>
      </c>
    </row>
    <row r="104" spans="1:5" x14ac:dyDescent="0.25">
      <c r="A104" s="8"/>
      <c r="B104" s="3" t="s">
        <v>128</v>
      </c>
      <c r="C104" s="4">
        <v>7.166666666666667</v>
      </c>
      <c r="D104" s="28">
        <v>0</v>
      </c>
      <c r="E104" s="11">
        <f t="shared" si="7"/>
        <v>0</v>
      </c>
    </row>
    <row r="105" spans="1:5" x14ac:dyDescent="0.25">
      <c r="A105" s="8"/>
      <c r="B105" s="3" t="s">
        <v>73</v>
      </c>
      <c r="C105" s="4">
        <v>7382</v>
      </c>
      <c r="D105" s="28">
        <v>0</v>
      </c>
      <c r="E105" s="11">
        <f t="shared" si="7"/>
        <v>0</v>
      </c>
    </row>
    <row r="106" spans="1:5" x14ac:dyDescent="0.25">
      <c r="A106" s="8"/>
      <c r="B106" s="3" t="s">
        <v>129</v>
      </c>
      <c r="C106" s="4">
        <v>694.83333333333337</v>
      </c>
      <c r="D106" s="28">
        <v>0</v>
      </c>
      <c r="E106" s="11">
        <f t="shared" si="7"/>
        <v>0</v>
      </c>
    </row>
    <row r="107" spans="1:5" x14ac:dyDescent="0.25">
      <c r="A107" s="8"/>
      <c r="B107" s="3" t="s">
        <v>74</v>
      </c>
      <c r="C107" s="4">
        <v>13.5</v>
      </c>
      <c r="D107" s="28">
        <v>0</v>
      </c>
      <c r="E107" s="11">
        <f t="shared" si="7"/>
        <v>0</v>
      </c>
    </row>
    <row r="108" spans="1:5" x14ac:dyDescent="0.25">
      <c r="A108" s="8"/>
      <c r="B108" s="3" t="s">
        <v>75</v>
      </c>
      <c r="C108" s="4">
        <v>76.666666666666671</v>
      </c>
      <c r="D108" s="28">
        <v>0</v>
      </c>
      <c r="E108" s="11">
        <f t="shared" si="7"/>
        <v>0</v>
      </c>
    </row>
    <row r="109" spans="1:5" x14ac:dyDescent="0.25">
      <c r="A109" s="8"/>
      <c r="B109" s="3" t="s">
        <v>76</v>
      </c>
      <c r="C109" s="4">
        <v>348.16666666666669</v>
      </c>
      <c r="D109" s="28">
        <v>0</v>
      </c>
      <c r="E109" s="11">
        <f t="shared" si="7"/>
        <v>0</v>
      </c>
    </row>
    <row r="110" spans="1:5" x14ac:dyDescent="0.25">
      <c r="A110" s="8"/>
      <c r="B110" s="3" t="s">
        <v>77</v>
      </c>
      <c r="C110" s="4">
        <v>711</v>
      </c>
      <c r="D110" s="28">
        <v>0</v>
      </c>
      <c r="E110" s="11">
        <f t="shared" si="7"/>
        <v>0</v>
      </c>
    </row>
    <row r="111" spans="1:5" x14ac:dyDescent="0.25">
      <c r="A111" s="8"/>
      <c r="B111" s="3" t="s">
        <v>37</v>
      </c>
      <c r="C111" s="4">
        <v>4.833333333333333</v>
      </c>
      <c r="D111" s="28">
        <v>0</v>
      </c>
      <c r="E111" s="11">
        <f t="shared" si="7"/>
        <v>0</v>
      </c>
    </row>
    <row r="112" spans="1:5" x14ac:dyDescent="0.25">
      <c r="A112" s="8"/>
      <c r="B112" s="3" t="s">
        <v>78</v>
      </c>
      <c r="C112" s="4">
        <v>7.833333333333333</v>
      </c>
      <c r="D112" s="28">
        <v>0</v>
      </c>
      <c r="E112" s="11">
        <f t="shared" si="7"/>
        <v>0</v>
      </c>
    </row>
    <row r="113" spans="1:5" x14ac:dyDescent="0.25">
      <c r="A113" s="8"/>
      <c r="B113" s="3" t="s">
        <v>79</v>
      </c>
      <c r="C113" s="4">
        <v>4.833333333333333</v>
      </c>
      <c r="D113" s="28">
        <v>0</v>
      </c>
      <c r="E113" s="11">
        <f t="shared" si="7"/>
        <v>0</v>
      </c>
    </row>
    <row r="114" spans="1:5" x14ac:dyDescent="0.25">
      <c r="A114" s="8"/>
      <c r="B114" s="3" t="s">
        <v>80</v>
      </c>
      <c r="C114" s="4">
        <v>20.833333333333332</v>
      </c>
      <c r="D114" s="28">
        <v>0</v>
      </c>
      <c r="E114" s="11">
        <f t="shared" si="7"/>
        <v>0</v>
      </c>
    </row>
    <row r="115" spans="1:5" x14ac:dyDescent="0.25">
      <c r="A115" s="8"/>
      <c r="B115" s="3" t="s">
        <v>81</v>
      </c>
      <c r="C115" s="4">
        <v>46.833333333333336</v>
      </c>
      <c r="D115" s="28">
        <v>0</v>
      </c>
      <c r="E115" s="11">
        <f t="shared" si="7"/>
        <v>0</v>
      </c>
    </row>
    <row r="116" spans="1:5" x14ac:dyDescent="0.25">
      <c r="A116" s="8"/>
      <c r="B116" s="3" t="s">
        <v>82</v>
      </c>
      <c r="C116" s="4">
        <v>9</v>
      </c>
      <c r="D116" s="28">
        <v>0</v>
      </c>
      <c r="E116" s="11">
        <f t="shared" si="7"/>
        <v>0</v>
      </c>
    </row>
    <row r="117" spans="1:5" x14ac:dyDescent="0.25">
      <c r="A117" s="8"/>
      <c r="B117" s="3" t="s">
        <v>83</v>
      </c>
      <c r="C117" s="4">
        <v>19.833333333333332</v>
      </c>
      <c r="D117" s="28">
        <v>0</v>
      </c>
      <c r="E117" s="11">
        <f t="shared" si="7"/>
        <v>0</v>
      </c>
    </row>
    <row r="118" spans="1:5" x14ac:dyDescent="0.25">
      <c r="A118" s="8"/>
      <c r="B118" s="3" t="s">
        <v>84</v>
      </c>
      <c r="C118" s="4">
        <v>1.3333333333333333</v>
      </c>
      <c r="D118" s="28">
        <v>0</v>
      </c>
      <c r="E118" s="11">
        <f t="shared" si="7"/>
        <v>0</v>
      </c>
    </row>
    <row r="119" spans="1:5" x14ac:dyDescent="0.25">
      <c r="A119" s="8"/>
      <c r="B119" s="3" t="s">
        <v>85</v>
      </c>
      <c r="C119" s="4">
        <v>1.3333333333333333</v>
      </c>
      <c r="D119" s="28">
        <v>0</v>
      </c>
      <c r="E119" s="11">
        <f t="shared" si="7"/>
        <v>0</v>
      </c>
    </row>
    <row r="120" spans="1:5" x14ac:dyDescent="0.25">
      <c r="A120" s="10" t="s">
        <v>133</v>
      </c>
      <c r="B120" s="3"/>
      <c r="C120" s="4"/>
      <c r="D120" s="29"/>
      <c r="E120" s="14">
        <f>SUM(E98:E119)</f>
        <v>0</v>
      </c>
    </row>
    <row r="121" spans="1:5" x14ac:dyDescent="0.25">
      <c r="A121" s="8"/>
      <c r="B121" s="3"/>
      <c r="C121" s="4"/>
      <c r="D121" s="30"/>
      <c r="E121" s="13"/>
    </row>
    <row r="122" spans="1:5" x14ac:dyDescent="0.25">
      <c r="A122" s="10" t="s">
        <v>131</v>
      </c>
      <c r="B122" s="3"/>
      <c r="C122" s="4"/>
      <c r="D122" s="30"/>
      <c r="E122" s="13"/>
    </row>
    <row r="123" spans="1:5" x14ac:dyDescent="0.25">
      <c r="A123" s="8"/>
      <c r="B123" s="3" t="s">
        <v>86</v>
      </c>
      <c r="C123" s="4">
        <v>82.333333333333329</v>
      </c>
      <c r="D123" s="28">
        <v>0</v>
      </c>
      <c r="E123" s="11">
        <f t="shared" ref="E123:E130" si="8">C123*D123</f>
        <v>0</v>
      </c>
    </row>
    <row r="124" spans="1:5" x14ac:dyDescent="0.25">
      <c r="A124" s="8"/>
      <c r="B124" s="3" t="s">
        <v>87</v>
      </c>
      <c r="C124" s="4">
        <v>51.333333333333336</v>
      </c>
      <c r="D124" s="28">
        <v>0</v>
      </c>
      <c r="E124" s="11">
        <f t="shared" si="8"/>
        <v>0</v>
      </c>
    </row>
    <row r="125" spans="1:5" x14ac:dyDescent="0.25">
      <c r="A125" s="8"/>
      <c r="B125" s="3" t="s">
        <v>88</v>
      </c>
      <c r="C125" s="4">
        <v>477.83333333333331</v>
      </c>
      <c r="D125" s="28">
        <v>0</v>
      </c>
      <c r="E125" s="11">
        <f t="shared" si="8"/>
        <v>0</v>
      </c>
    </row>
    <row r="126" spans="1:5" x14ac:dyDescent="0.25">
      <c r="A126" s="8"/>
      <c r="B126" s="3" t="s">
        <v>89</v>
      </c>
      <c r="C126" s="4">
        <v>968.33333333333337</v>
      </c>
      <c r="D126" s="28">
        <v>0</v>
      </c>
      <c r="E126" s="11">
        <f t="shared" si="8"/>
        <v>0</v>
      </c>
    </row>
    <row r="127" spans="1:5" x14ac:dyDescent="0.25">
      <c r="A127" s="8"/>
      <c r="B127" s="3" t="s">
        <v>90</v>
      </c>
      <c r="C127" s="4">
        <v>5687.166666666667</v>
      </c>
      <c r="D127" s="28">
        <v>0</v>
      </c>
      <c r="E127" s="11">
        <f t="shared" si="8"/>
        <v>0</v>
      </c>
    </row>
    <row r="128" spans="1:5" x14ac:dyDescent="0.25">
      <c r="A128" s="8"/>
      <c r="B128" s="3" t="s">
        <v>101</v>
      </c>
      <c r="C128" s="4">
        <v>0.5</v>
      </c>
      <c r="D128" s="28">
        <v>0</v>
      </c>
      <c r="E128" s="11">
        <f t="shared" si="8"/>
        <v>0</v>
      </c>
    </row>
    <row r="129" spans="1:5" x14ac:dyDescent="0.25">
      <c r="A129" s="8"/>
      <c r="B129" s="3" t="s">
        <v>91</v>
      </c>
      <c r="C129" s="4">
        <v>16683.833333333332</v>
      </c>
      <c r="D129" s="28">
        <v>0</v>
      </c>
      <c r="E129" s="11">
        <f t="shared" si="8"/>
        <v>0</v>
      </c>
    </row>
    <row r="130" spans="1:5" x14ac:dyDescent="0.25">
      <c r="A130" s="8"/>
      <c r="B130" s="3" t="s">
        <v>92</v>
      </c>
      <c r="C130" s="4">
        <v>5</v>
      </c>
      <c r="D130" s="28">
        <v>0</v>
      </c>
      <c r="E130" s="11">
        <f t="shared" si="8"/>
        <v>0</v>
      </c>
    </row>
    <row r="131" spans="1:5" x14ac:dyDescent="0.25">
      <c r="A131" s="10" t="s">
        <v>133</v>
      </c>
      <c r="B131" s="3"/>
      <c r="C131" s="4"/>
      <c r="D131" s="29"/>
      <c r="E131" s="14">
        <f>SUM(E123:E130)</f>
        <v>0</v>
      </c>
    </row>
    <row r="132" spans="1:5" x14ac:dyDescent="0.25">
      <c r="A132" s="8"/>
      <c r="B132" s="3"/>
      <c r="C132" s="4"/>
      <c r="D132" s="30"/>
      <c r="E132" s="13"/>
    </row>
    <row r="133" spans="1:5" x14ac:dyDescent="0.25">
      <c r="A133" s="10" t="s">
        <v>102</v>
      </c>
      <c r="B133" s="3"/>
      <c r="C133" s="4"/>
      <c r="D133" s="30"/>
      <c r="E133" s="13"/>
    </row>
    <row r="134" spans="1:5" x14ac:dyDescent="0.25">
      <c r="A134" s="8"/>
      <c r="B134" s="3" t="s">
        <v>103</v>
      </c>
      <c r="C134" s="4">
        <v>0.16666666666666666</v>
      </c>
      <c r="D134" s="28">
        <v>0</v>
      </c>
      <c r="E134" s="11">
        <f t="shared" ref="E134:E139" si="9">C134*D134</f>
        <v>0</v>
      </c>
    </row>
    <row r="135" spans="1:5" x14ac:dyDescent="0.25">
      <c r="A135" s="8"/>
      <c r="B135" s="3" t="s">
        <v>104</v>
      </c>
      <c r="C135" s="4">
        <v>0.83333333333333337</v>
      </c>
      <c r="D135" s="28">
        <v>0</v>
      </c>
      <c r="E135" s="11">
        <f t="shared" si="9"/>
        <v>0</v>
      </c>
    </row>
    <row r="136" spans="1:5" x14ac:dyDescent="0.25">
      <c r="A136" s="8"/>
      <c r="B136" s="3" t="s">
        <v>105</v>
      </c>
      <c r="C136" s="4">
        <v>0.33333333333333331</v>
      </c>
      <c r="D136" s="28">
        <v>0</v>
      </c>
      <c r="E136" s="11">
        <f t="shared" si="9"/>
        <v>0</v>
      </c>
    </row>
    <row r="137" spans="1:5" x14ac:dyDescent="0.25">
      <c r="A137" s="8"/>
      <c r="B137" s="3" t="s">
        <v>106</v>
      </c>
      <c r="C137" s="4">
        <v>12.833333333333334</v>
      </c>
      <c r="D137" s="28">
        <v>0</v>
      </c>
      <c r="E137" s="11">
        <f t="shared" si="9"/>
        <v>0</v>
      </c>
    </row>
    <row r="138" spans="1:5" x14ac:dyDescent="0.25">
      <c r="A138" s="8"/>
      <c r="B138" s="3" t="s">
        <v>107</v>
      </c>
      <c r="C138" s="4">
        <v>69.166666666666671</v>
      </c>
      <c r="D138" s="28">
        <v>0</v>
      </c>
      <c r="E138" s="11">
        <f t="shared" si="9"/>
        <v>0</v>
      </c>
    </row>
    <row r="139" spans="1:5" x14ac:dyDescent="0.25">
      <c r="A139" s="8"/>
      <c r="B139" s="3" t="s">
        <v>108</v>
      </c>
      <c r="C139" s="4">
        <v>22.5</v>
      </c>
      <c r="D139" s="28">
        <v>0</v>
      </c>
      <c r="E139" s="11">
        <f t="shared" si="9"/>
        <v>0</v>
      </c>
    </row>
    <row r="140" spans="1:5" x14ac:dyDescent="0.25">
      <c r="A140" s="10" t="s">
        <v>133</v>
      </c>
      <c r="B140" s="3"/>
      <c r="C140" s="4"/>
      <c r="D140" s="29"/>
      <c r="E140" s="14">
        <f t="array" ref="E140">SUM(E134:E139)</f>
        <v>0</v>
      </c>
    </row>
    <row r="141" spans="1:5" x14ac:dyDescent="0.25">
      <c r="A141" s="8"/>
      <c r="B141" s="3"/>
      <c r="C141" s="4"/>
      <c r="D141" s="30"/>
      <c r="E141" s="13"/>
    </row>
    <row r="142" spans="1:5" x14ac:dyDescent="0.25">
      <c r="A142" s="10" t="s">
        <v>109</v>
      </c>
      <c r="B142" s="3"/>
      <c r="C142" s="4"/>
      <c r="D142" s="30"/>
      <c r="E142" s="13"/>
    </row>
    <row r="143" spans="1:5" x14ac:dyDescent="0.25">
      <c r="A143" s="8"/>
      <c r="B143" s="3" t="s">
        <v>110</v>
      </c>
      <c r="C143" s="4">
        <v>0.5</v>
      </c>
      <c r="D143" s="28">
        <v>0</v>
      </c>
      <c r="E143" s="11">
        <f>C143*D143</f>
        <v>0</v>
      </c>
    </row>
    <row r="144" spans="1:5" x14ac:dyDescent="0.25">
      <c r="A144" s="10" t="s">
        <v>133</v>
      </c>
      <c r="B144" s="3"/>
      <c r="C144" s="4"/>
      <c r="D144" s="29"/>
      <c r="E144" s="14">
        <f>SUM(E143:E143)</f>
        <v>0</v>
      </c>
    </row>
    <row r="145" spans="1:5" x14ac:dyDescent="0.25">
      <c r="A145" s="8"/>
      <c r="B145" s="3"/>
      <c r="C145" s="4"/>
      <c r="D145" s="30"/>
      <c r="E145" s="13"/>
    </row>
    <row r="146" spans="1:5" x14ac:dyDescent="0.25">
      <c r="A146" s="10" t="s">
        <v>93</v>
      </c>
      <c r="B146" s="3"/>
      <c r="C146" s="4"/>
      <c r="D146" s="30"/>
      <c r="E146" s="13"/>
    </row>
    <row r="147" spans="1:5" x14ac:dyDescent="0.25">
      <c r="A147" s="8"/>
      <c r="B147" s="3" t="s">
        <v>94</v>
      </c>
      <c r="C147" s="4">
        <v>1.3333333333333333</v>
      </c>
      <c r="D147" s="28">
        <v>0</v>
      </c>
      <c r="E147" s="11">
        <f t="shared" ref="E147:E148" si="10">C147*D147</f>
        <v>0</v>
      </c>
    </row>
    <row r="148" spans="1:5" x14ac:dyDescent="0.25">
      <c r="A148" s="8"/>
      <c r="B148" s="3" t="s">
        <v>95</v>
      </c>
      <c r="C148" s="4">
        <v>432.33333333333331</v>
      </c>
      <c r="D148" s="28">
        <v>0</v>
      </c>
      <c r="E148" s="11">
        <f t="shared" si="10"/>
        <v>0</v>
      </c>
    </row>
    <row r="149" spans="1:5" x14ac:dyDescent="0.25">
      <c r="A149" s="10" t="s">
        <v>133</v>
      </c>
      <c r="B149" s="3"/>
      <c r="C149" s="4"/>
      <c r="D149" s="29"/>
      <c r="E149" s="14">
        <f t="array" ref="E149">SUM(E147:E148)</f>
        <v>0</v>
      </c>
    </row>
    <row r="150" spans="1:5" x14ac:dyDescent="0.25">
      <c r="A150" s="8"/>
      <c r="B150" s="3"/>
      <c r="C150" s="4"/>
      <c r="D150" s="30"/>
      <c r="E150" s="13"/>
    </row>
    <row r="151" spans="1:5" x14ac:dyDescent="0.25">
      <c r="A151" s="10" t="s">
        <v>123</v>
      </c>
      <c r="B151" s="3"/>
      <c r="C151" s="4"/>
      <c r="D151" s="30"/>
      <c r="E151" s="13"/>
    </row>
    <row r="152" spans="1:5" x14ac:dyDescent="0.25">
      <c r="A152" s="8"/>
      <c r="B152" s="3" t="s">
        <v>124</v>
      </c>
      <c r="C152" s="4">
        <v>263.16666666666669</v>
      </c>
      <c r="D152" s="28">
        <v>0</v>
      </c>
      <c r="E152" s="11">
        <f t="shared" ref="E152:E155" si="11">C152*D152</f>
        <v>0</v>
      </c>
    </row>
    <row r="153" spans="1:5" x14ac:dyDescent="0.25">
      <c r="A153" s="8"/>
      <c r="B153" s="3" t="s">
        <v>125</v>
      </c>
      <c r="C153" s="4">
        <v>1</v>
      </c>
      <c r="D153" s="28">
        <v>0</v>
      </c>
      <c r="E153" s="11">
        <f t="shared" si="11"/>
        <v>0</v>
      </c>
    </row>
    <row r="154" spans="1:5" x14ac:dyDescent="0.25">
      <c r="A154" s="8"/>
      <c r="B154" s="3" t="s">
        <v>126</v>
      </c>
      <c r="C154" s="4">
        <v>1</v>
      </c>
      <c r="D154" s="28">
        <v>0</v>
      </c>
      <c r="E154" s="11">
        <f t="shared" si="11"/>
        <v>0</v>
      </c>
    </row>
    <row r="155" spans="1:5" x14ac:dyDescent="0.25">
      <c r="A155" s="8"/>
      <c r="B155" s="3" t="s">
        <v>127</v>
      </c>
      <c r="C155" s="4">
        <v>1</v>
      </c>
      <c r="D155" s="28">
        <v>0</v>
      </c>
      <c r="E155" s="11">
        <f t="shared" si="11"/>
        <v>0</v>
      </c>
    </row>
    <row r="156" spans="1:5" x14ac:dyDescent="0.25">
      <c r="A156" s="10" t="s">
        <v>133</v>
      </c>
      <c r="B156" s="3"/>
      <c r="C156" s="4"/>
      <c r="D156" s="29"/>
      <c r="E156" s="14">
        <f>SUM(E152:E155)</f>
        <v>0</v>
      </c>
    </row>
    <row r="157" spans="1:5" x14ac:dyDescent="0.25">
      <c r="A157" s="8"/>
      <c r="B157" s="3"/>
      <c r="C157" s="4"/>
      <c r="D157" s="30"/>
      <c r="E157" s="13"/>
    </row>
    <row r="158" spans="1:5" x14ac:dyDescent="0.25">
      <c r="A158" s="10" t="s">
        <v>112</v>
      </c>
      <c r="B158" s="3"/>
      <c r="C158" s="4"/>
      <c r="D158" s="30"/>
      <c r="E158" s="13"/>
    </row>
    <row r="159" spans="1:5" x14ac:dyDescent="0.25">
      <c r="A159" s="8"/>
      <c r="B159" s="3" t="s">
        <v>113</v>
      </c>
      <c r="C159" s="4">
        <v>0.33333333333333331</v>
      </c>
      <c r="D159" s="28">
        <v>0</v>
      </c>
      <c r="E159" s="11">
        <f>C159*D159</f>
        <v>0</v>
      </c>
    </row>
    <row r="160" spans="1:5" x14ac:dyDescent="0.25">
      <c r="A160" s="10" t="s">
        <v>133</v>
      </c>
      <c r="B160" s="3"/>
      <c r="C160" s="4"/>
      <c r="D160" s="4"/>
      <c r="E160" s="14">
        <f>SUM(E159:E159)</f>
        <v>0</v>
      </c>
    </row>
    <row r="161" spans="1:5" x14ac:dyDescent="0.25">
      <c r="A161" s="8"/>
      <c r="B161" s="3"/>
      <c r="C161" s="4"/>
      <c r="D161" s="5"/>
      <c r="E161" s="13"/>
    </row>
    <row r="162" spans="1:5" x14ac:dyDescent="0.25">
      <c r="A162" s="8"/>
      <c r="B162" s="3"/>
      <c r="C162" s="4"/>
      <c r="D162" s="5"/>
      <c r="E162" s="13"/>
    </row>
    <row r="163" spans="1:5" x14ac:dyDescent="0.25">
      <c r="A163" s="16" t="s">
        <v>134</v>
      </c>
      <c r="B163" s="6"/>
      <c r="C163" s="7"/>
      <c r="D163" s="7"/>
      <c r="E163" s="14">
        <f>E156+E149+E131+E120+E95+E84+E74+E57+E38+E27+E22+E140+E144+E160</f>
        <v>0</v>
      </c>
    </row>
    <row r="164" spans="1:5" x14ac:dyDescent="0.25">
      <c r="A164" s="8"/>
      <c r="B164" s="3"/>
      <c r="C164" s="4"/>
      <c r="D164" s="5"/>
      <c r="E164" s="9"/>
    </row>
    <row r="165" spans="1:5" x14ac:dyDescent="0.25">
      <c r="A165" s="39" t="s">
        <v>135</v>
      </c>
      <c r="B165" s="40"/>
      <c r="C165" s="40"/>
      <c r="D165" s="40"/>
      <c r="E165" s="41"/>
    </row>
    <row r="166" spans="1:5" x14ac:dyDescent="0.25">
      <c r="A166" s="8"/>
      <c r="B166" s="3"/>
      <c r="C166" s="4"/>
      <c r="D166" s="5"/>
      <c r="E166" s="9"/>
    </row>
    <row r="167" spans="1:5" x14ac:dyDescent="0.25">
      <c r="A167" s="39" t="s">
        <v>136</v>
      </c>
      <c r="B167" s="40"/>
      <c r="C167" s="40"/>
      <c r="D167" s="40"/>
      <c r="E167" s="41"/>
    </row>
    <row r="168" spans="1:5" ht="15.75" thickBot="1" x14ac:dyDescent="0.3">
      <c r="A168" s="17"/>
      <c r="B168" s="18"/>
      <c r="C168" s="19"/>
      <c r="D168" s="20"/>
      <c r="E168" s="21"/>
    </row>
  </sheetData>
  <sheetProtection algorithmName="SHA-512" hashValue="iNSuI3vElE+pecd3kGG7aV5qLdnK9zzw2LH+0eA+IQi2ZT87vOOV0bJJKmcREEj12VG6rCWE+1Y+gE1NIyDzfQ==" saltValue="qFq5IJJt8sfnQ2B5pkrpOA==" spinCount="100000" sheet="1" objects="1" scenarios="1"/>
  <mergeCells count="8">
    <mergeCell ref="A4:B4"/>
    <mergeCell ref="A1:E1"/>
    <mergeCell ref="A2:E2"/>
    <mergeCell ref="A165:E165"/>
    <mergeCell ref="A167:E167"/>
    <mergeCell ref="C4:E4"/>
    <mergeCell ref="A3:E3"/>
    <mergeCell ref="A5:E5"/>
  </mergeCells>
  <pageMargins left="0.7" right="0.7" top="0.75" bottom="0.75" header="0.3" footer="0.3"/>
  <pageSetup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Fee Schedule</vt:lpstr>
      <vt:lpstr>'Bank Fee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Murdock</dc:creator>
  <cp:lastModifiedBy>Anita Case</cp:lastModifiedBy>
  <cp:lastPrinted>2025-04-01T23:13:30Z</cp:lastPrinted>
  <dcterms:created xsi:type="dcterms:W3CDTF">2025-03-25T14:51:41Z</dcterms:created>
  <dcterms:modified xsi:type="dcterms:W3CDTF">2025-04-03T16:20:47Z</dcterms:modified>
</cp:coreProperties>
</file>